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xr:revisionPtr revIDLastSave="0" documentId="8_{C5C84726-D490-4033-9E61-DF6978682CAF}" xr6:coauthVersionLast="47" xr6:coauthVersionMax="47" xr10:uidLastSave="{00000000-0000-0000-0000-000000000000}"/>
  <bookViews>
    <workbookView xWindow="390" yWindow="390" windowWidth="28830" windowHeight="15600" tabRatio="763" xr2:uid="{00000000-000D-0000-FFFF-FFFF00000000}"/>
  </bookViews>
  <sheets>
    <sheet name="RLK1TI" sheetId="17" r:id="rId1"/>
    <sheet name="RLK2TI" sheetId="20" r:id="rId2"/>
    <sheet name="RLK3TI" sheetId="22" r:id="rId3"/>
    <sheet name="RLK4TI" sheetId="24" r:id="rId4"/>
    <sheet name="RLK1Tu" sheetId="19" r:id="rId5"/>
    <sheet name="RLK2Tu" sheetId="21" r:id="rId6"/>
    <sheet name="RLK3Tu" sheetId="23" r:id="rId7"/>
    <sheet name="RLK4Tu" sheetId="2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25" l="1"/>
  <c r="M3" i="25"/>
  <c r="A3" i="25"/>
  <c r="M5" i="23"/>
  <c r="M4" i="23"/>
  <c r="A4" i="23"/>
  <c r="A5" i="23" s="1"/>
  <c r="M3" i="23"/>
  <c r="M4" i="21"/>
  <c r="A4" i="21"/>
  <c r="M3" i="21"/>
  <c r="M6" i="19"/>
  <c r="A6" i="19"/>
  <c r="M5" i="19"/>
  <c r="A5" i="19"/>
  <c r="M4" i="19"/>
  <c r="M3" i="19"/>
  <c r="L10" i="24"/>
  <c r="A10" i="24"/>
  <c r="L9" i="24"/>
  <c r="L8" i="24"/>
  <c r="L7" i="24"/>
  <c r="L6" i="24"/>
  <c r="L5" i="24"/>
  <c r="L4" i="24"/>
  <c r="L3" i="24"/>
  <c r="A3" i="24"/>
  <c r="A4" i="24" s="1"/>
  <c r="A5" i="24" s="1"/>
  <c r="A6" i="24" s="1"/>
  <c r="A7" i="24" s="1"/>
  <c r="A8" i="24" s="1"/>
  <c r="L5" i="22"/>
  <c r="A5" i="22"/>
  <c r="L4" i="22"/>
  <c r="L3" i="22"/>
  <c r="L9" i="20"/>
  <c r="L8" i="20"/>
  <c r="L7" i="20"/>
  <c r="L6" i="20"/>
  <c r="L5" i="20"/>
  <c r="L4" i="20"/>
  <c r="L3" i="20"/>
  <c r="A3" i="20"/>
  <c r="A4" i="20" s="1"/>
  <c r="A5" i="20" s="1"/>
  <c r="A6" i="20" s="1"/>
  <c r="A7" i="20" s="1"/>
  <c r="A8" i="20" s="1"/>
  <c r="A9" i="20" s="1"/>
  <c r="L15" i="17"/>
  <c r="L14" i="17"/>
  <c r="A14" i="17"/>
  <c r="A15" i="17" s="1"/>
  <c r="L13" i="17"/>
  <c r="L12" i="17"/>
  <c r="L11" i="17"/>
  <c r="L10" i="17"/>
  <c r="L9" i="17"/>
  <c r="L8" i="17"/>
  <c r="L7" i="17"/>
  <c r="L6" i="17"/>
  <c r="L5" i="17"/>
  <c r="L4" i="17"/>
  <c r="A4" i="17"/>
  <c r="A5" i="17" s="1"/>
  <c r="L3" i="17"/>
</calcChain>
</file>

<file path=xl/sharedStrings.xml><?xml version="1.0" encoding="utf-8"?>
<sst xmlns="http://schemas.openxmlformats.org/spreadsheetml/2006/main" count="246" uniqueCount="86">
  <si>
    <t>Vorname</t>
  </si>
  <si>
    <t>Kissling</t>
  </si>
  <si>
    <t>Leandro</t>
  </si>
  <si>
    <t>Leuenberger</t>
  </si>
  <si>
    <t>Elena</t>
  </si>
  <si>
    <t>Laura</t>
  </si>
  <si>
    <t>Lia</t>
  </si>
  <si>
    <t>Verein</t>
  </si>
  <si>
    <t>Berger</t>
  </si>
  <si>
    <t>Milena</t>
  </si>
  <si>
    <t>Nora</t>
  </si>
  <si>
    <t>Julia</t>
  </si>
  <si>
    <t>Zuber</t>
  </si>
  <si>
    <t>Lara</t>
  </si>
  <si>
    <t>Meile</t>
  </si>
  <si>
    <t>Lack</t>
  </si>
  <si>
    <t>Teo</t>
  </si>
  <si>
    <t>von Arx</t>
  </si>
  <si>
    <t>Luis</t>
  </si>
  <si>
    <t>Joel</t>
  </si>
  <si>
    <t>Allemann</t>
  </si>
  <si>
    <t>Ledermann</t>
  </si>
  <si>
    <t>Carina</t>
  </si>
  <si>
    <t>Getu Matzendorf</t>
  </si>
  <si>
    <t>Thomann</t>
  </si>
  <si>
    <t>Celine</t>
  </si>
  <si>
    <t>Melanie</t>
  </si>
  <si>
    <t>Hauser</t>
  </si>
  <si>
    <t>Poppke</t>
  </si>
  <si>
    <t>Alexandra</t>
  </si>
  <si>
    <t>Zeltner</t>
  </si>
  <si>
    <t>Marbet</t>
  </si>
  <si>
    <t>Nino</t>
  </si>
  <si>
    <t>Niederberger</t>
  </si>
  <si>
    <t>Leano</t>
  </si>
  <si>
    <t>Bieri</t>
  </si>
  <si>
    <t>Mael</t>
  </si>
  <si>
    <t>RZ Wolfwil</t>
  </si>
  <si>
    <t>Noten</t>
  </si>
  <si>
    <t>Ausz.</t>
  </si>
  <si>
    <t>Nachname</t>
  </si>
  <si>
    <t>Jg.</t>
  </si>
  <si>
    <t>Kat.</t>
  </si>
  <si>
    <t>Bo</t>
  </si>
  <si>
    <t>Ri</t>
  </si>
  <si>
    <t>Sp</t>
  </si>
  <si>
    <t>Ba</t>
  </si>
  <si>
    <t>Re</t>
  </si>
  <si>
    <t>Total</t>
  </si>
  <si>
    <t>Rang</t>
  </si>
  <si>
    <t>G</t>
  </si>
  <si>
    <t>S</t>
  </si>
  <si>
    <t>B</t>
  </si>
  <si>
    <t>*</t>
  </si>
  <si>
    <t>Pfeiffer</t>
  </si>
  <si>
    <t>Marie</t>
  </si>
  <si>
    <t>Marti</t>
  </si>
  <si>
    <t>Anina</t>
  </si>
  <si>
    <t>Anic</t>
  </si>
  <si>
    <t>Svenja</t>
  </si>
  <si>
    <t>Vivien</t>
  </si>
  <si>
    <t>Hitz</t>
  </si>
  <si>
    <t>Lielle</t>
  </si>
  <si>
    <t>Müller</t>
  </si>
  <si>
    <t>Ella</t>
  </si>
  <si>
    <t>Wüthrich</t>
  </si>
  <si>
    <t>Amélie</t>
  </si>
  <si>
    <t>Emma</t>
  </si>
  <si>
    <t>Cavallo</t>
  </si>
  <si>
    <t>Isabella</t>
  </si>
  <si>
    <t>Flury</t>
  </si>
  <si>
    <t>Halbeisen</t>
  </si>
  <si>
    <t>Noée</t>
  </si>
  <si>
    <t>Melissa</t>
  </si>
  <si>
    <t>Probst</t>
  </si>
  <si>
    <t>Ariana</t>
  </si>
  <si>
    <t>Mäder</t>
  </si>
  <si>
    <t>TV Wolfwil</t>
  </si>
  <si>
    <t>Olivia</t>
  </si>
  <si>
    <t>Eileen</t>
  </si>
  <si>
    <t>Jaus</t>
  </si>
  <si>
    <t>Debora</t>
  </si>
  <si>
    <t>Reist</t>
  </si>
  <si>
    <t>Louisa</t>
  </si>
  <si>
    <t>Saner</t>
  </si>
  <si>
    <t>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</si>
</sst>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name val="Tahoma"/>
      <family val="2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3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6" fillId="2" borderId="1" xfId="0" applyFont="1" applyFill="1" applyBorder="1"/>
    <xf numFmtId="0" fontId="7" fillId="2" borderId="1" xfId="2" applyFont="1" applyFill="1" applyBorder="1"/>
    <xf numFmtId="0" fontId="8" fillId="2" borderId="1" xfId="0" applyFont="1" applyFill="1" applyBorder="1"/>
    <xf numFmtId="0" fontId="8" fillId="2" borderId="1" xfId="2" applyFont="1" applyFill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1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zoomScale="130" zoomScaleNormal="130" workbookViewId="0">
      <pane ySplit="1" topLeftCell="A2" activePane="bottomLeft" state="frozen"/>
      <selection activeCell="H2" sqref="H1:L1048576"/>
      <selection pane="bottomLeft" activeCell="G19" sqref="G19"/>
    </sheetView>
  </sheetViews>
  <sheetFormatPr baseColWidth="10" defaultRowHeight="15" x14ac:dyDescent="0.25"/>
  <cols>
    <col min="1" max="2" width="7.85546875" customWidth="1"/>
    <col min="3" max="4" width="15.28515625" style="1" customWidth="1"/>
    <col min="5" max="6" width="9.7109375" customWidth="1"/>
    <col min="7" max="7" width="18.42578125" style="1" customWidth="1"/>
    <col min="8" max="11" width="7.28515625" style="15" customWidth="1"/>
  </cols>
  <sheetData>
    <row r="1" spans="1:13" x14ac:dyDescent="0.25">
      <c r="A1" s="3"/>
      <c r="B1" s="3"/>
      <c r="C1" s="5"/>
      <c r="D1" s="5"/>
      <c r="E1" s="4"/>
      <c r="F1" s="4"/>
      <c r="G1" s="5"/>
      <c r="H1" s="30" t="s">
        <v>38</v>
      </c>
      <c r="I1" s="31"/>
      <c r="J1" s="31"/>
      <c r="K1" s="32"/>
      <c r="L1" s="6"/>
      <c r="M1" s="3"/>
    </row>
    <row r="2" spans="1:13" x14ac:dyDescent="0.25">
      <c r="A2" s="7" t="s">
        <v>49</v>
      </c>
      <c r="B2" s="7" t="s">
        <v>39</v>
      </c>
      <c r="C2" s="9" t="s">
        <v>40</v>
      </c>
      <c r="D2" s="9" t="s">
        <v>0</v>
      </c>
      <c r="E2" s="7" t="s">
        <v>41</v>
      </c>
      <c r="F2" s="7" t="s">
        <v>42</v>
      </c>
      <c r="G2" s="9" t="s">
        <v>7</v>
      </c>
      <c r="H2" s="12" t="s">
        <v>43</v>
      </c>
      <c r="I2" s="12" t="s">
        <v>44</v>
      </c>
      <c r="J2" s="12" t="s">
        <v>45</v>
      </c>
      <c r="K2" s="12" t="s">
        <v>47</v>
      </c>
      <c r="L2" s="10" t="s">
        <v>48</v>
      </c>
      <c r="M2" s="3"/>
    </row>
    <row r="3" spans="1:13" ht="16.5" x14ac:dyDescent="0.3">
      <c r="A3" s="7">
        <v>1</v>
      </c>
      <c r="B3" s="7" t="s">
        <v>50</v>
      </c>
      <c r="C3" s="26" t="s">
        <v>76</v>
      </c>
      <c r="D3" s="26" t="s">
        <v>9</v>
      </c>
      <c r="E3" s="27">
        <v>2010</v>
      </c>
      <c r="F3" s="27">
        <v>1</v>
      </c>
      <c r="G3" s="27" t="s">
        <v>77</v>
      </c>
      <c r="H3" s="11">
        <v>9</v>
      </c>
      <c r="I3" s="11">
        <v>9.25</v>
      </c>
      <c r="J3" s="11">
        <v>9.5500000000000007</v>
      </c>
      <c r="K3" s="11">
        <v>9.15</v>
      </c>
      <c r="L3" s="12">
        <f t="shared" ref="L3:L15" si="0">SUM(H3:K3)</f>
        <v>36.950000000000003</v>
      </c>
      <c r="M3" s="3"/>
    </row>
    <row r="4" spans="1:13" x14ac:dyDescent="0.25">
      <c r="A4" s="7">
        <f>A3+1</f>
        <v>2</v>
      </c>
      <c r="B4" s="7" t="s">
        <v>51</v>
      </c>
      <c r="C4" s="2" t="s">
        <v>74</v>
      </c>
      <c r="D4" s="2" t="s">
        <v>75</v>
      </c>
      <c r="E4" s="2">
        <v>2015</v>
      </c>
      <c r="F4" s="25">
        <v>1</v>
      </c>
      <c r="G4" s="2" t="s">
        <v>23</v>
      </c>
      <c r="H4" s="11">
        <v>9.15</v>
      </c>
      <c r="I4" s="11">
        <v>9.1</v>
      </c>
      <c r="J4" s="11">
        <v>9.15</v>
      </c>
      <c r="K4" s="11">
        <v>9.0500000000000007</v>
      </c>
      <c r="L4" s="12">
        <f t="shared" si="0"/>
        <v>36.450000000000003</v>
      </c>
      <c r="M4" s="3"/>
    </row>
    <row r="5" spans="1:13" ht="16.5" x14ac:dyDescent="0.3">
      <c r="A5" s="7">
        <f t="shared" ref="A5" si="1">A4+1</f>
        <v>3</v>
      </c>
      <c r="B5" s="7" t="s">
        <v>52</v>
      </c>
      <c r="C5" s="26" t="s">
        <v>56</v>
      </c>
      <c r="D5" s="26" t="s">
        <v>57</v>
      </c>
      <c r="E5" s="27">
        <v>2012</v>
      </c>
      <c r="F5" s="27">
        <v>1</v>
      </c>
      <c r="G5" s="27" t="s">
        <v>77</v>
      </c>
      <c r="H5" s="11">
        <v>8.75</v>
      </c>
      <c r="I5" s="11">
        <v>9.3000000000000007</v>
      </c>
      <c r="J5" s="11">
        <v>9.1</v>
      </c>
      <c r="K5" s="11">
        <v>9.25</v>
      </c>
      <c r="L5" s="12">
        <f t="shared" si="0"/>
        <v>36.4</v>
      </c>
      <c r="M5" s="3"/>
    </row>
    <row r="6" spans="1:13" x14ac:dyDescent="0.25">
      <c r="A6" s="7">
        <v>4</v>
      </c>
      <c r="B6" s="7" t="s">
        <v>53</v>
      </c>
      <c r="C6" s="2" t="s">
        <v>56</v>
      </c>
      <c r="D6" s="2" t="s">
        <v>73</v>
      </c>
      <c r="E6" s="2">
        <v>2013</v>
      </c>
      <c r="F6" s="25">
        <v>1</v>
      </c>
      <c r="G6" s="2" t="s">
        <v>23</v>
      </c>
      <c r="H6" s="11">
        <v>8.85</v>
      </c>
      <c r="I6" s="11">
        <v>9</v>
      </c>
      <c r="J6" s="11">
        <v>9.1</v>
      </c>
      <c r="K6" s="11">
        <v>9.1999999999999993</v>
      </c>
      <c r="L6" s="12">
        <f t="shared" si="0"/>
        <v>36.150000000000006</v>
      </c>
      <c r="M6" s="3"/>
    </row>
    <row r="7" spans="1:13" x14ac:dyDescent="0.25">
      <c r="A7" s="7">
        <v>5</v>
      </c>
      <c r="B7" s="7" t="s">
        <v>53</v>
      </c>
      <c r="C7" s="2" t="s">
        <v>68</v>
      </c>
      <c r="D7" s="2" t="s">
        <v>69</v>
      </c>
      <c r="E7" s="2">
        <v>2014</v>
      </c>
      <c r="F7" s="25">
        <v>1</v>
      </c>
      <c r="G7" s="2" t="s">
        <v>23</v>
      </c>
      <c r="H7" s="11">
        <v>9.1</v>
      </c>
      <c r="I7" s="11">
        <v>8.85</v>
      </c>
      <c r="J7" s="11">
        <v>9.25</v>
      </c>
      <c r="K7" s="11">
        <v>8.6999999999999993</v>
      </c>
      <c r="L7" s="12">
        <f t="shared" si="0"/>
        <v>35.9</v>
      </c>
      <c r="M7" s="3"/>
    </row>
    <row r="8" spans="1:13" ht="16.5" x14ac:dyDescent="0.3">
      <c r="A8" s="7">
        <v>6</v>
      </c>
      <c r="B8" s="7"/>
      <c r="C8" s="26" t="s">
        <v>56</v>
      </c>
      <c r="D8" s="26" t="s">
        <v>78</v>
      </c>
      <c r="E8" s="27">
        <v>2015</v>
      </c>
      <c r="F8" s="27">
        <v>1</v>
      </c>
      <c r="G8" s="27" t="s">
        <v>77</v>
      </c>
      <c r="H8" s="11">
        <v>8.65</v>
      </c>
      <c r="I8" s="11">
        <v>8.85</v>
      </c>
      <c r="J8" s="11">
        <v>9.0500000000000007</v>
      </c>
      <c r="K8" s="11">
        <v>8.6999999999999993</v>
      </c>
      <c r="L8" s="12">
        <f t="shared" si="0"/>
        <v>35.25</v>
      </c>
      <c r="M8" s="3"/>
    </row>
    <row r="9" spans="1:13" x14ac:dyDescent="0.25">
      <c r="A9" s="7">
        <v>7</v>
      </c>
      <c r="B9" s="7"/>
      <c r="C9" s="2" t="s">
        <v>71</v>
      </c>
      <c r="D9" s="2" t="s">
        <v>72</v>
      </c>
      <c r="E9" s="2">
        <v>2013</v>
      </c>
      <c r="F9" s="25">
        <v>1</v>
      </c>
      <c r="G9" s="2" t="s">
        <v>23</v>
      </c>
      <c r="H9" s="11">
        <v>8.9499999999999993</v>
      </c>
      <c r="I9" s="11">
        <v>8.4</v>
      </c>
      <c r="J9" s="11">
        <v>8.9499999999999993</v>
      </c>
      <c r="K9" s="11">
        <v>8.85</v>
      </c>
      <c r="L9" s="12">
        <f t="shared" si="0"/>
        <v>35.15</v>
      </c>
      <c r="M9" s="3"/>
    </row>
    <row r="10" spans="1:13" x14ac:dyDescent="0.25">
      <c r="A10" s="7">
        <v>8</v>
      </c>
      <c r="B10" s="7"/>
      <c r="C10" s="2" t="s">
        <v>80</v>
      </c>
      <c r="D10" s="2" t="s">
        <v>81</v>
      </c>
      <c r="E10" s="2">
        <v>2013</v>
      </c>
      <c r="F10" s="25">
        <v>1</v>
      </c>
      <c r="G10" s="2" t="s">
        <v>23</v>
      </c>
      <c r="H10" s="11">
        <v>8.9499999999999993</v>
      </c>
      <c r="I10" s="11">
        <v>8.75</v>
      </c>
      <c r="J10" s="11">
        <v>8.6</v>
      </c>
      <c r="K10" s="11">
        <v>8.65</v>
      </c>
      <c r="L10" s="12">
        <f t="shared" si="0"/>
        <v>34.949999999999996</v>
      </c>
      <c r="M10" s="3"/>
    </row>
    <row r="11" spans="1:13" x14ac:dyDescent="0.25">
      <c r="A11" s="7">
        <v>9</v>
      </c>
      <c r="B11" s="7"/>
      <c r="C11" s="2" t="s">
        <v>30</v>
      </c>
      <c r="D11" s="2" t="s">
        <v>67</v>
      </c>
      <c r="E11" s="2">
        <v>2016</v>
      </c>
      <c r="F11" s="25">
        <v>1</v>
      </c>
      <c r="G11" s="2" t="s">
        <v>23</v>
      </c>
      <c r="H11" s="11">
        <v>8.4</v>
      </c>
      <c r="I11" s="11">
        <v>8.4499999999999993</v>
      </c>
      <c r="J11" s="11">
        <v>9.15</v>
      </c>
      <c r="K11" s="11">
        <v>8.6999999999999993</v>
      </c>
      <c r="L11" s="12">
        <f t="shared" si="0"/>
        <v>34.700000000000003</v>
      </c>
    </row>
    <row r="12" spans="1:13" x14ac:dyDescent="0.25">
      <c r="A12" s="7">
        <v>10</v>
      </c>
      <c r="B12" s="7"/>
      <c r="C12" s="2" t="s">
        <v>61</v>
      </c>
      <c r="D12" s="2" t="s">
        <v>62</v>
      </c>
      <c r="E12" s="2">
        <v>2016</v>
      </c>
      <c r="F12" s="25">
        <v>1</v>
      </c>
      <c r="G12" s="2" t="s">
        <v>23</v>
      </c>
      <c r="H12" s="11">
        <v>8.6</v>
      </c>
      <c r="I12" s="11">
        <v>8.3000000000000007</v>
      </c>
      <c r="J12" s="11">
        <v>9.25</v>
      </c>
      <c r="K12" s="11">
        <v>8.5</v>
      </c>
      <c r="L12" s="12">
        <f t="shared" si="0"/>
        <v>34.65</v>
      </c>
    </row>
    <row r="13" spans="1:13" x14ac:dyDescent="0.25">
      <c r="A13" s="7">
        <v>11</v>
      </c>
      <c r="B13" s="7"/>
      <c r="C13" s="2" t="s">
        <v>70</v>
      </c>
      <c r="D13" s="2" t="s">
        <v>5</v>
      </c>
      <c r="E13" s="2">
        <v>2014</v>
      </c>
      <c r="F13" s="25">
        <v>1</v>
      </c>
      <c r="G13" s="2" t="s">
        <v>23</v>
      </c>
      <c r="H13" s="11">
        <v>8.75</v>
      </c>
      <c r="I13" s="11">
        <v>8.6</v>
      </c>
      <c r="J13" s="11">
        <v>8.65</v>
      </c>
      <c r="K13" s="11">
        <v>8.6</v>
      </c>
      <c r="L13" s="12">
        <f t="shared" si="0"/>
        <v>34.6</v>
      </c>
    </row>
    <row r="14" spans="1:13" x14ac:dyDescent="0.25">
      <c r="A14" s="7">
        <f>A13+1</f>
        <v>12</v>
      </c>
      <c r="B14" s="7"/>
      <c r="C14" s="2" t="s">
        <v>65</v>
      </c>
      <c r="D14" s="2" t="s">
        <v>66</v>
      </c>
      <c r="E14" s="2">
        <v>2015</v>
      </c>
      <c r="F14" s="25">
        <v>1</v>
      </c>
      <c r="G14" s="2" t="s">
        <v>23</v>
      </c>
      <c r="H14" s="11">
        <v>8.5500000000000007</v>
      </c>
      <c r="I14" s="11">
        <v>8.35</v>
      </c>
      <c r="J14" s="11">
        <v>8.75</v>
      </c>
      <c r="K14" s="11">
        <v>8.4499999999999993</v>
      </c>
      <c r="L14" s="12">
        <f t="shared" si="0"/>
        <v>34.099999999999994</v>
      </c>
    </row>
    <row r="15" spans="1:13" x14ac:dyDescent="0.25">
      <c r="A15" s="7">
        <f>A14+1</f>
        <v>13</v>
      </c>
      <c r="B15" s="7"/>
      <c r="C15" s="2" t="s">
        <v>63</v>
      </c>
      <c r="D15" s="2" t="s">
        <v>64</v>
      </c>
      <c r="E15" s="2">
        <v>2016</v>
      </c>
      <c r="F15" s="25">
        <v>1</v>
      </c>
      <c r="G15" s="2" t="s">
        <v>23</v>
      </c>
      <c r="H15" s="11">
        <v>8.0500000000000007</v>
      </c>
      <c r="I15" s="11">
        <v>8.15</v>
      </c>
      <c r="J15" s="11">
        <v>8.35</v>
      </c>
      <c r="K15" s="11">
        <v>8.4499999999999993</v>
      </c>
      <c r="L15" s="12">
        <f t="shared" si="0"/>
        <v>33</v>
      </c>
    </row>
  </sheetData>
  <sortState xmlns:xlrd2="http://schemas.microsoft.com/office/spreadsheetml/2017/richdata2" ref="C3:L15">
    <sortCondition descending="1" ref="L3:L15"/>
    <sortCondition descending="1" ref="H3:H15"/>
  </sortState>
  <mergeCells count="1">
    <mergeCell ref="H1:K1"/>
  </mergeCells>
  <conditionalFormatting sqref="A3:L5 B8:L10 A6:A14 C6:L7 B11:B14 H11:L15 C11:L11 A15:B15">
    <cfRule type="expression" dxfId="17" priority="6">
      <formula>#REF!=1</formula>
    </cfRule>
  </conditionalFormatting>
  <conditionalFormatting sqref="B6">
    <cfRule type="expression" dxfId="16" priority="2">
      <formula>#REF!=1</formula>
    </cfRule>
  </conditionalFormatting>
  <conditionalFormatting sqref="B7">
    <cfRule type="expression" dxfId="15" priority="1">
      <formula>#REF!=1</formula>
    </cfRule>
  </conditionalFormatting>
  <pageMargins left="0.70866141732283472" right="0.70866141732283472" top="0.78740157480314965" bottom="0.78740157480314965" header="0.31496062992125984" footer="0.31496062992125984"/>
  <pageSetup paperSize="9" scale="70" fitToHeight="0" orientation="portrait" horizontalDpi="360" verticalDpi="360" r:id="rId1"/>
  <headerFooter>
    <oddHeader>&amp;LJugitag 2019&amp;RLaupersdorf</oddHeader>
    <oddFooter>&amp;LRangliste Getu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"/>
  <sheetViews>
    <sheetView zoomScale="130" zoomScaleNormal="130" workbookViewId="0">
      <selection activeCell="C12" sqref="C12"/>
    </sheetView>
  </sheetViews>
  <sheetFormatPr baseColWidth="10" defaultRowHeight="15" x14ac:dyDescent="0.25"/>
  <cols>
    <col min="1" max="1" width="7.7109375" customWidth="1"/>
    <col min="2" max="2" width="7.7109375" style="14" customWidth="1"/>
    <col min="3" max="4" width="15.85546875" customWidth="1"/>
    <col min="5" max="6" width="9.140625" style="14" customWidth="1"/>
    <col min="7" max="7" width="18.42578125" customWidth="1"/>
    <col min="8" max="9" width="7.42578125" style="15" customWidth="1"/>
    <col min="10" max="11" width="7.42578125" customWidth="1"/>
  </cols>
  <sheetData>
    <row r="1" spans="1:13" x14ac:dyDescent="0.25">
      <c r="A1" s="3"/>
      <c r="B1" s="4"/>
      <c r="C1" s="3"/>
      <c r="D1" s="3"/>
      <c r="E1" s="4"/>
      <c r="F1" s="4"/>
      <c r="G1" s="5"/>
      <c r="H1" s="30" t="s">
        <v>38</v>
      </c>
      <c r="I1" s="31"/>
      <c r="J1" s="31"/>
      <c r="K1" s="32"/>
      <c r="L1" s="6"/>
      <c r="M1" s="3"/>
    </row>
    <row r="2" spans="1:13" x14ac:dyDescent="0.25">
      <c r="A2" s="7" t="s">
        <v>49</v>
      </c>
      <c r="B2" s="7" t="s">
        <v>39</v>
      </c>
      <c r="C2" s="8" t="s">
        <v>40</v>
      </c>
      <c r="D2" s="8" t="s">
        <v>0</v>
      </c>
      <c r="E2" s="7" t="s">
        <v>41</v>
      </c>
      <c r="F2" s="7" t="s">
        <v>42</v>
      </c>
      <c r="G2" s="9" t="s">
        <v>7</v>
      </c>
      <c r="H2" s="12" t="s">
        <v>43</v>
      </c>
      <c r="I2" s="12" t="s">
        <v>44</v>
      </c>
      <c r="J2" s="10" t="s">
        <v>45</v>
      </c>
      <c r="K2" s="10" t="s">
        <v>47</v>
      </c>
      <c r="L2" s="10" t="s">
        <v>48</v>
      </c>
      <c r="M2" s="3"/>
    </row>
    <row r="3" spans="1:13" ht="16.5" x14ac:dyDescent="0.3">
      <c r="A3" s="7">
        <f>1</f>
        <v>1</v>
      </c>
      <c r="B3" s="13" t="s">
        <v>50</v>
      </c>
      <c r="C3" s="26" t="s">
        <v>27</v>
      </c>
      <c r="D3" s="26" t="s">
        <v>58</v>
      </c>
      <c r="E3" s="27">
        <v>2013</v>
      </c>
      <c r="F3" s="27">
        <v>2</v>
      </c>
      <c r="G3" s="27" t="s">
        <v>77</v>
      </c>
      <c r="H3" s="17">
        <v>9.15</v>
      </c>
      <c r="I3" s="17">
        <v>8.9</v>
      </c>
      <c r="J3" s="11">
        <v>9.5</v>
      </c>
      <c r="K3" s="11">
        <v>9.4</v>
      </c>
      <c r="L3" s="12">
        <f t="shared" ref="L3:L9" si="0">SUM(H3:K3)</f>
        <v>36.950000000000003</v>
      </c>
      <c r="M3" s="3"/>
    </row>
    <row r="4" spans="1:13" ht="16.5" x14ac:dyDescent="0.3">
      <c r="A4" s="7">
        <f>A3+1</f>
        <v>2</v>
      </c>
      <c r="B4" s="13" t="s">
        <v>51</v>
      </c>
      <c r="C4" s="26" t="s">
        <v>56</v>
      </c>
      <c r="D4" s="26" t="s">
        <v>4</v>
      </c>
      <c r="E4" s="27">
        <v>2010</v>
      </c>
      <c r="F4" s="27">
        <v>2</v>
      </c>
      <c r="G4" s="27" t="s">
        <v>77</v>
      </c>
      <c r="H4" s="17">
        <v>8.4499999999999993</v>
      </c>
      <c r="I4" s="17">
        <v>9.25</v>
      </c>
      <c r="J4" s="11">
        <v>9.1</v>
      </c>
      <c r="K4" s="11">
        <v>9.1999999999999993</v>
      </c>
      <c r="L4" s="12">
        <f t="shared" si="0"/>
        <v>36</v>
      </c>
      <c r="M4" s="3"/>
    </row>
    <row r="5" spans="1:13" ht="16.5" x14ac:dyDescent="0.3">
      <c r="A5" s="7">
        <f t="shared" ref="A5:A9" si="1">A4+1</f>
        <v>3</v>
      </c>
      <c r="B5" s="13" t="s">
        <v>52</v>
      </c>
      <c r="C5" s="26" t="s">
        <v>17</v>
      </c>
      <c r="D5" s="26" t="s">
        <v>59</v>
      </c>
      <c r="E5" s="27">
        <v>2012</v>
      </c>
      <c r="F5" s="27">
        <v>2</v>
      </c>
      <c r="G5" s="27" t="s">
        <v>77</v>
      </c>
      <c r="H5" s="17">
        <v>8.6</v>
      </c>
      <c r="I5" s="17">
        <v>9.0500000000000007</v>
      </c>
      <c r="J5" s="11">
        <v>9.0500000000000007</v>
      </c>
      <c r="K5" s="11">
        <v>9.15</v>
      </c>
      <c r="L5" s="12">
        <f t="shared" si="0"/>
        <v>35.85</v>
      </c>
      <c r="M5" s="3"/>
    </row>
    <row r="6" spans="1:13" x14ac:dyDescent="0.25">
      <c r="A6" s="7">
        <f t="shared" si="1"/>
        <v>4</v>
      </c>
      <c r="B6" s="13"/>
      <c r="C6" s="2" t="s">
        <v>61</v>
      </c>
      <c r="D6" s="2" t="s">
        <v>79</v>
      </c>
      <c r="E6" s="2">
        <v>2012</v>
      </c>
      <c r="F6" s="25">
        <v>2</v>
      </c>
      <c r="G6" s="2" t="s">
        <v>23</v>
      </c>
      <c r="H6" s="17">
        <v>9</v>
      </c>
      <c r="I6" s="17">
        <v>8.85</v>
      </c>
      <c r="J6" s="11">
        <v>8.6</v>
      </c>
      <c r="K6" s="11">
        <v>8.8000000000000007</v>
      </c>
      <c r="L6" s="12">
        <f t="shared" si="0"/>
        <v>35.25</v>
      </c>
      <c r="M6" s="3"/>
    </row>
    <row r="7" spans="1:13" x14ac:dyDescent="0.25">
      <c r="A7" s="7">
        <f>A6+1</f>
        <v>5</v>
      </c>
      <c r="B7" s="13"/>
      <c r="C7" s="2" t="s">
        <v>20</v>
      </c>
      <c r="D7" s="2" t="s">
        <v>11</v>
      </c>
      <c r="E7" s="2">
        <v>2012</v>
      </c>
      <c r="F7" s="25">
        <v>2</v>
      </c>
      <c r="G7" s="2" t="s">
        <v>23</v>
      </c>
      <c r="H7" s="17">
        <v>8.9499999999999993</v>
      </c>
      <c r="I7" s="17">
        <v>9</v>
      </c>
      <c r="J7" s="11">
        <v>8.6</v>
      </c>
      <c r="K7" s="11">
        <v>8.4</v>
      </c>
      <c r="L7" s="12">
        <f t="shared" si="0"/>
        <v>34.949999999999996</v>
      </c>
      <c r="M7" s="3"/>
    </row>
    <row r="8" spans="1:13" ht="16.5" x14ac:dyDescent="0.3">
      <c r="A8" s="7">
        <f>A7+1</f>
        <v>6</v>
      </c>
      <c r="B8" s="13"/>
      <c r="C8" s="28" t="s">
        <v>14</v>
      </c>
      <c r="D8" s="28" t="s">
        <v>10</v>
      </c>
      <c r="E8" s="27">
        <v>2012</v>
      </c>
      <c r="F8" s="27">
        <v>2</v>
      </c>
      <c r="G8" s="27" t="s">
        <v>77</v>
      </c>
      <c r="H8" s="17">
        <v>8.5</v>
      </c>
      <c r="I8" s="17">
        <v>8.6</v>
      </c>
      <c r="J8" s="11">
        <v>9.1</v>
      </c>
      <c r="K8" s="11">
        <v>8.6999999999999993</v>
      </c>
      <c r="L8" s="12">
        <f t="shared" si="0"/>
        <v>34.900000000000006</v>
      </c>
      <c r="M8" s="3"/>
    </row>
    <row r="9" spans="1:13" x14ac:dyDescent="0.25">
      <c r="A9" s="7">
        <f t="shared" si="1"/>
        <v>7</v>
      </c>
      <c r="B9" s="13"/>
      <c r="C9" s="2" t="s">
        <v>54</v>
      </c>
      <c r="D9" s="2" t="s">
        <v>55</v>
      </c>
      <c r="E9" s="2">
        <v>2012</v>
      </c>
      <c r="F9" s="25">
        <v>2</v>
      </c>
      <c r="G9" s="2" t="s">
        <v>23</v>
      </c>
      <c r="H9" s="17">
        <v>8.8000000000000007</v>
      </c>
      <c r="I9" s="17">
        <v>8.65</v>
      </c>
      <c r="J9" s="11">
        <v>8.4499999999999993</v>
      </c>
      <c r="K9" s="11">
        <v>8.6999999999999993</v>
      </c>
      <c r="L9" s="12">
        <f t="shared" si="0"/>
        <v>34.6</v>
      </c>
      <c r="M9" s="3"/>
    </row>
  </sheetData>
  <sortState xmlns:xlrd2="http://schemas.microsoft.com/office/spreadsheetml/2017/richdata2" ref="C3:L9">
    <sortCondition descending="1" ref="L3:L9"/>
    <sortCondition descending="1" ref="H3:H9"/>
  </sortState>
  <mergeCells count="1">
    <mergeCell ref="H1:K1"/>
  </mergeCells>
  <conditionalFormatting sqref="A3:L9">
    <cfRule type="expression" dxfId="14" priority="1">
      <formula>#REF!=1</formula>
    </cfRule>
  </conditionalFormatting>
  <pageMargins left="0.70866141732283472" right="0.70866141732283472" top="0.78740157480314965" bottom="0.78740157480314965" header="0.31496062992125984" footer="0.31496062992125984"/>
  <pageSetup paperSize="9" scale="69" fitToHeight="0" orientation="portrait" horizontalDpi="360" verticalDpi="360" r:id="rId1"/>
  <headerFooter>
    <oddHeader>&amp;LJugitag 2019&amp;RLaupersdorf</oddHeader>
    <oddFooter>&amp;LRangliste Getu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zoomScale="130" zoomScaleNormal="130" workbookViewId="0">
      <pane ySplit="1" topLeftCell="A2" activePane="bottomLeft" state="frozen"/>
      <selection activeCell="H2" sqref="H1:L1048576"/>
      <selection pane="bottomLeft" activeCell="J7" sqref="J7"/>
    </sheetView>
  </sheetViews>
  <sheetFormatPr baseColWidth="10" defaultRowHeight="15" x14ac:dyDescent="0.25"/>
  <cols>
    <col min="1" max="2" width="8.28515625" customWidth="1"/>
    <col min="3" max="4" width="18.42578125" customWidth="1"/>
    <col min="5" max="6" width="8.140625" style="14" customWidth="1"/>
    <col min="7" max="7" width="22.7109375" customWidth="1"/>
    <col min="8" max="11" width="8.28515625" customWidth="1"/>
  </cols>
  <sheetData>
    <row r="1" spans="1:13" x14ac:dyDescent="0.25">
      <c r="A1" s="3"/>
      <c r="B1" s="3"/>
      <c r="C1" s="3"/>
      <c r="D1" s="3"/>
      <c r="E1" s="4"/>
      <c r="F1" s="4"/>
      <c r="G1" s="5"/>
      <c r="H1" s="30" t="s">
        <v>38</v>
      </c>
      <c r="I1" s="31"/>
      <c r="J1" s="31"/>
      <c r="K1" s="32"/>
      <c r="L1" s="6"/>
      <c r="M1" s="3"/>
    </row>
    <row r="2" spans="1:13" x14ac:dyDescent="0.25">
      <c r="A2" s="7" t="s">
        <v>49</v>
      </c>
      <c r="B2" s="7" t="s">
        <v>39</v>
      </c>
      <c r="C2" s="8" t="s">
        <v>40</v>
      </c>
      <c r="D2" s="8" t="s">
        <v>0</v>
      </c>
      <c r="E2" s="7" t="s">
        <v>41</v>
      </c>
      <c r="F2" s="7" t="s">
        <v>42</v>
      </c>
      <c r="G2" s="9" t="s">
        <v>7</v>
      </c>
      <c r="H2" s="10" t="s">
        <v>43</v>
      </c>
      <c r="I2" s="10" t="s">
        <v>44</v>
      </c>
      <c r="J2" s="10" t="s">
        <v>45</v>
      </c>
      <c r="K2" s="10" t="s">
        <v>47</v>
      </c>
      <c r="L2" s="10" t="s">
        <v>48</v>
      </c>
      <c r="M2" s="3"/>
    </row>
    <row r="3" spans="1:13" x14ac:dyDescent="0.25">
      <c r="A3" s="7">
        <v>1</v>
      </c>
      <c r="B3" s="7" t="s">
        <v>50</v>
      </c>
      <c r="C3" s="2" t="s">
        <v>21</v>
      </c>
      <c r="D3" s="2" t="s">
        <v>22</v>
      </c>
      <c r="E3" s="2">
        <v>2012</v>
      </c>
      <c r="F3" s="25">
        <v>3</v>
      </c>
      <c r="G3" s="2" t="s">
        <v>23</v>
      </c>
      <c r="H3" s="11">
        <v>9</v>
      </c>
      <c r="I3" s="11">
        <v>9.1</v>
      </c>
      <c r="J3" s="11">
        <v>8.85</v>
      </c>
      <c r="K3" s="11">
        <v>8.8000000000000007</v>
      </c>
      <c r="L3" s="12">
        <f t="shared" ref="L3" si="0">SUM(H3:K3)</f>
        <v>35.75</v>
      </c>
      <c r="M3" s="3"/>
    </row>
    <row r="4" spans="1:13" x14ac:dyDescent="0.25">
      <c r="A4" s="7">
        <v>2</v>
      </c>
      <c r="B4" s="7" t="s">
        <v>51</v>
      </c>
      <c r="C4" s="2" t="s">
        <v>12</v>
      </c>
      <c r="D4" s="2" t="s">
        <v>9</v>
      </c>
      <c r="E4" s="2">
        <v>2010</v>
      </c>
      <c r="F4" s="25">
        <v>3</v>
      </c>
      <c r="G4" s="2" t="s">
        <v>23</v>
      </c>
      <c r="H4" s="11">
        <v>8.5500000000000007</v>
      </c>
      <c r="I4" s="11">
        <v>8.6999999999999993</v>
      </c>
      <c r="J4" s="11">
        <v>8.9499999999999993</v>
      </c>
      <c r="K4" s="11">
        <v>8.5500000000000007</v>
      </c>
      <c r="L4" s="12">
        <f>SUM(H4:K4)</f>
        <v>34.75</v>
      </c>
      <c r="M4" s="3"/>
    </row>
    <row r="5" spans="1:13" x14ac:dyDescent="0.25">
      <c r="A5" s="7">
        <f>A4+1</f>
        <v>3</v>
      </c>
      <c r="B5" s="7" t="s">
        <v>52</v>
      </c>
      <c r="C5" s="2" t="s">
        <v>82</v>
      </c>
      <c r="D5" s="2" t="s">
        <v>83</v>
      </c>
      <c r="E5" s="2">
        <v>2010</v>
      </c>
      <c r="F5" s="25">
        <v>3</v>
      </c>
      <c r="G5" s="2" t="s">
        <v>23</v>
      </c>
      <c r="H5" s="18">
        <v>8.0500000000000007</v>
      </c>
      <c r="I5" s="11">
        <v>8.9499999999999993</v>
      </c>
      <c r="J5" s="11">
        <v>8.6999999999999993</v>
      </c>
      <c r="K5" s="11">
        <v>8.4499999999999993</v>
      </c>
      <c r="L5" s="12">
        <f>SUM(H5:K5)</f>
        <v>34.15</v>
      </c>
      <c r="M5" s="3"/>
    </row>
    <row r="6" spans="1:13" x14ac:dyDescent="0.25">
      <c r="M6" s="3"/>
    </row>
  </sheetData>
  <sortState xmlns:xlrd2="http://schemas.microsoft.com/office/spreadsheetml/2017/richdata2" ref="C4:L5">
    <sortCondition descending="1" ref="L4:L5"/>
    <sortCondition descending="1" ref="H4:H5"/>
  </sortState>
  <mergeCells count="1">
    <mergeCell ref="H1:K1"/>
  </mergeCells>
  <conditionalFormatting sqref="A3:L5">
    <cfRule type="expression" dxfId="13" priority="2">
      <formula>#REF!=1</formula>
    </cfRule>
  </conditionalFormatting>
  <pageMargins left="0.70866141732283472" right="0.70866141732283472" top="0.78740157480314965" bottom="0.78740157480314965" header="0.31496062992125984" footer="0.31496062992125984"/>
  <pageSetup paperSize="9" scale="60" fitToHeight="0" orientation="portrait" horizontalDpi="360" verticalDpi="360" r:id="rId1"/>
  <headerFooter>
    <oddHeader>&amp;LJugitag 2019&amp;RLaupersdorf</oddHeader>
    <oddFooter>&amp;LRangliste Getu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0"/>
  <sheetViews>
    <sheetView zoomScale="130" zoomScaleNormal="130" workbookViewId="0">
      <pane ySplit="1" topLeftCell="A2" activePane="bottomLeft" state="frozen"/>
      <selection activeCell="H2" sqref="H1:L1048576"/>
      <selection pane="bottomLeft" activeCell="I18" sqref="I18"/>
    </sheetView>
  </sheetViews>
  <sheetFormatPr baseColWidth="10" defaultRowHeight="15" x14ac:dyDescent="0.25"/>
  <cols>
    <col min="1" max="2" width="7.28515625" customWidth="1"/>
    <col min="3" max="4" width="18.28515625" customWidth="1"/>
    <col min="5" max="6" width="9.140625" style="14" customWidth="1"/>
    <col min="7" max="7" width="18.42578125" customWidth="1"/>
    <col min="8" max="11" width="7.28515625" customWidth="1"/>
  </cols>
  <sheetData>
    <row r="1" spans="1:13" x14ac:dyDescent="0.25">
      <c r="A1" s="3"/>
      <c r="B1" s="3"/>
      <c r="C1" s="3"/>
      <c r="D1" s="3"/>
      <c r="E1" s="4"/>
      <c r="F1" s="4"/>
      <c r="G1" s="5"/>
      <c r="H1" s="30" t="s">
        <v>38</v>
      </c>
      <c r="I1" s="31"/>
      <c r="J1" s="31"/>
      <c r="K1" s="32"/>
      <c r="L1" s="6"/>
      <c r="M1" s="3"/>
    </row>
    <row r="2" spans="1:13" x14ac:dyDescent="0.25">
      <c r="A2" s="7" t="s">
        <v>49</v>
      </c>
      <c r="B2" s="7" t="s">
        <v>39</v>
      </c>
      <c r="C2" s="8" t="s">
        <v>40</v>
      </c>
      <c r="D2" s="8" t="s">
        <v>0</v>
      </c>
      <c r="E2" s="7" t="s">
        <v>41</v>
      </c>
      <c r="F2" s="7" t="s">
        <v>42</v>
      </c>
      <c r="G2" s="9" t="s">
        <v>7</v>
      </c>
      <c r="H2" s="10" t="s">
        <v>43</v>
      </c>
      <c r="I2" s="10" t="s">
        <v>44</v>
      </c>
      <c r="J2" s="10" t="s">
        <v>45</v>
      </c>
      <c r="K2" s="10" t="s">
        <v>47</v>
      </c>
      <c r="L2" s="10" t="s">
        <v>48</v>
      </c>
      <c r="M2" s="3"/>
    </row>
    <row r="3" spans="1:13" ht="16.5" x14ac:dyDescent="0.3">
      <c r="A3" s="7">
        <f>1</f>
        <v>1</v>
      </c>
      <c r="B3" s="7" t="s">
        <v>50</v>
      </c>
      <c r="C3" s="26" t="s">
        <v>1</v>
      </c>
      <c r="D3" s="26" t="s">
        <v>60</v>
      </c>
      <c r="E3" s="27">
        <v>2010</v>
      </c>
      <c r="F3" s="27">
        <v>4</v>
      </c>
      <c r="G3" s="27" t="s">
        <v>77</v>
      </c>
      <c r="H3" s="11">
        <v>8.8000000000000007</v>
      </c>
      <c r="I3" s="11">
        <v>8.85</v>
      </c>
      <c r="J3" s="11">
        <v>9.4</v>
      </c>
      <c r="K3" s="11">
        <v>8.4499999999999993</v>
      </c>
      <c r="L3" s="12">
        <f t="shared" ref="L3:L10" si="0">SUM(H3:K3)</f>
        <v>35.5</v>
      </c>
      <c r="M3" s="3"/>
    </row>
    <row r="4" spans="1:13" x14ac:dyDescent="0.25">
      <c r="A4" s="7">
        <f>A3+1</f>
        <v>2</v>
      </c>
      <c r="B4" s="7" t="s">
        <v>51</v>
      </c>
      <c r="C4" s="2" t="s">
        <v>24</v>
      </c>
      <c r="D4" s="2" t="s">
        <v>25</v>
      </c>
      <c r="E4" s="2">
        <v>2009</v>
      </c>
      <c r="F4" s="25">
        <v>4</v>
      </c>
      <c r="G4" s="2" t="s">
        <v>23</v>
      </c>
      <c r="H4" s="11">
        <v>8.6</v>
      </c>
      <c r="I4" s="11">
        <v>9.0500000000000007</v>
      </c>
      <c r="J4" s="11">
        <v>9.1</v>
      </c>
      <c r="K4" s="11">
        <v>8.5500000000000007</v>
      </c>
      <c r="L4" s="12">
        <f t="shared" si="0"/>
        <v>35.299999999999997</v>
      </c>
      <c r="M4" s="3"/>
    </row>
    <row r="5" spans="1:13" ht="16.5" x14ac:dyDescent="0.3">
      <c r="A5" s="7">
        <f t="shared" ref="A5:A10" si="1">A4+1</f>
        <v>3</v>
      </c>
      <c r="B5" s="7" t="s">
        <v>52</v>
      </c>
      <c r="C5" s="26" t="s">
        <v>27</v>
      </c>
      <c r="D5" s="26" t="s">
        <v>13</v>
      </c>
      <c r="E5" s="27">
        <v>2010</v>
      </c>
      <c r="F5" s="27">
        <v>4</v>
      </c>
      <c r="G5" s="27" t="s">
        <v>77</v>
      </c>
      <c r="H5" s="11">
        <v>8.6999999999999993</v>
      </c>
      <c r="I5" s="11">
        <v>8.5</v>
      </c>
      <c r="J5" s="11">
        <v>9.1999999999999993</v>
      </c>
      <c r="K5" s="11">
        <v>8.8000000000000007</v>
      </c>
      <c r="L5" s="12">
        <f t="shared" si="0"/>
        <v>35.200000000000003</v>
      </c>
      <c r="M5" s="3"/>
    </row>
    <row r="6" spans="1:13" ht="16.5" x14ac:dyDescent="0.3">
      <c r="A6" s="7">
        <f t="shared" si="1"/>
        <v>4</v>
      </c>
      <c r="B6" s="7"/>
      <c r="C6" s="26" t="s">
        <v>3</v>
      </c>
      <c r="D6" s="26" t="s">
        <v>26</v>
      </c>
      <c r="E6" s="27">
        <v>2009</v>
      </c>
      <c r="F6" s="27">
        <v>4</v>
      </c>
      <c r="G6" s="27" t="s">
        <v>77</v>
      </c>
      <c r="H6" s="11">
        <v>9.0500000000000007</v>
      </c>
      <c r="I6" s="11">
        <v>8.75</v>
      </c>
      <c r="J6" s="11">
        <v>8.75</v>
      </c>
      <c r="K6" s="11">
        <v>8.5500000000000007</v>
      </c>
      <c r="L6" s="12">
        <f t="shared" si="0"/>
        <v>35.1</v>
      </c>
      <c r="M6" s="3"/>
    </row>
    <row r="7" spans="1:13" ht="16.5" x14ac:dyDescent="0.3">
      <c r="A7" s="7">
        <f t="shared" si="1"/>
        <v>5</v>
      </c>
      <c r="B7" s="7"/>
      <c r="C7" s="26" t="s">
        <v>30</v>
      </c>
      <c r="D7" s="26" t="s">
        <v>6</v>
      </c>
      <c r="E7" s="27">
        <v>2010</v>
      </c>
      <c r="F7" s="27">
        <v>4</v>
      </c>
      <c r="G7" s="27" t="s">
        <v>77</v>
      </c>
      <c r="H7" s="11">
        <v>8.9499999999999993</v>
      </c>
      <c r="I7" s="11">
        <v>8.75</v>
      </c>
      <c r="J7" s="11">
        <v>8.4499999999999993</v>
      </c>
      <c r="K7" s="11">
        <v>8.85</v>
      </c>
      <c r="L7" s="12">
        <f t="shared" si="0"/>
        <v>35</v>
      </c>
      <c r="M7" s="3"/>
    </row>
    <row r="8" spans="1:13" ht="16.5" x14ac:dyDescent="0.3">
      <c r="A8" s="7">
        <f>A7+1</f>
        <v>6</v>
      </c>
      <c r="B8" s="7"/>
      <c r="C8" s="26" t="s">
        <v>28</v>
      </c>
      <c r="D8" s="26" t="s">
        <v>29</v>
      </c>
      <c r="E8" s="27">
        <v>2010</v>
      </c>
      <c r="F8" s="27">
        <v>4</v>
      </c>
      <c r="G8" s="27" t="s">
        <v>77</v>
      </c>
      <c r="H8" s="11">
        <v>8.6</v>
      </c>
      <c r="I8" s="11">
        <v>8.4</v>
      </c>
      <c r="J8" s="11">
        <v>8.8000000000000007</v>
      </c>
      <c r="K8" s="11">
        <v>8.6999999999999993</v>
      </c>
      <c r="L8" s="12">
        <f t="shared" si="0"/>
        <v>34.5</v>
      </c>
      <c r="M8" s="3"/>
    </row>
    <row r="9" spans="1:13" x14ac:dyDescent="0.25">
      <c r="A9" s="7">
        <v>7</v>
      </c>
      <c r="B9" s="7"/>
      <c r="C9" s="2" t="s">
        <v>84</v>
      </c>
      <c r="D9" s="2" t="s">
        <v>85</v>
      </c>
      <c r="E9" s="2">
        <v>2006</v>
      </c>
      <c r="F9" s="25">
        <v>4</v>
      </c>
      <c r="G9" s="2" t="s">
        <v>23</v>
      </c>
      <c r="H9" s="11">
        <v>8.25</v>
      </c>
      <c r="I9" s="11">
        <v>8.85</v>
      </c>
      <c r="J9" s="11">
        <v>8.6</v>
      </c>
      <c r="K9" s="11">
        <v>7.85</v>
      </c>
      <c r="L9" s="12">
        <f t="shared" si="0"/>
        <v>33.550000000000004</v>
      </c>
      <c r="M9" s="3"/>
    </row>
    <row r="10" spans="1:13" x14ac:dyDescent="0.25">
      <c r="A10" s="7">
        <f t="shared" si="1"/>
        <v>8</v>
      </c>
      <c r="B10" s="7"/>
      <c r="C10" s="2" t="s">
        <v>8</v>
      </c>
      <c r="D10" s="2" t="s">
        <v>5</v>
      </c>
      <c r="E10" s="2">
        <v>2009</v>
      </c>
      <c r="F10" s="25">
        <v>4</v>
      </c>
      <c r="G10" s="2" t="s">
        <v>23</v>
      </c>
      <c r="H10" s="11">
        <v>8.65</v>
      </c>
      <c r="I10" s="11">
        <v>8.35</v>
      </c>
      <c r="J10" s="11">
        <v>7.6</v>
      </c>
      <c r="K10" s="11">
        <v>7.3</v>
      </c>
      <c r="L10" s="12">
        <f t="shared" si="0"/>
        <v>31.900000000000002</v>
      </c>
      <c r="M10" s="3"/>
    </row>
  </sheetData>
  <sortState xmlns:xlrd2="http://schemas.microsoft.com/office/spreadsheetml/2017/richdata2" ref="C3:L10">
    <sortCondition descending="1" ref="L3:L10"/>
    <sortCondition descending="1" ref="H3:H10"/>
  </sortState>
  <mergeCells count="1">
    <mergeCell ref="H1:K1"/>
  </mergeCells>
  <conditionalFormatting sqref="A3:L10">
    <cfRule type="expression" dxfId="12" priority="1">
      <formula>#REF!=1</formula>
    </cfRule>
  </conditionalFormatting>
  <pageMargins left="0.70866141732283472" right="0.70866141732283472" top="0.78740157480314965" bottom="0.78740157480314965" header="0.31496062992125984" footer="0.31496062992125984"/>
  <pageSetup paperSize="9" scale="64" fitToHeight="0" orientation="portrait" horizontalDpi="360" verticalDpi="360" r:id="rId1"/>
  <headerFooter>
    <oddHeader>&amp;LJugitag 2019&amp;RLaupersdorf</oddHeader>
    <oddFooter>&amp;LRangliste Getu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"/>
  <sheetViews>
    <sheetView zoomScale="130" zoomScaleNormal="130" workbookViewId="0">
      <pane ySplit="1" topLeftCell="A2" activePane="bottomLeft" state="frozen"/>
      <selection activeCell="H2" sqref="H1:L1048576"/>
      <selection pane="bottomLeft" activeCell="C3" sqref="C3:G4"/>
    </sheetView>
  </sheetViews>
  <sheetFormatPr baseColWidth="10" defaultRowHeight="15" x14ac:dyDescent="0.25"/>
  <cols>
    <col min="1" max="1" width="7.42578125" customWidth="1"/>
    <col min="2" max="2" width="7.42578125" style="14" customWidth="1"/>
    <col min="3" max="4" width="13.7109375" customWidth="1"/>
    <col min="5" max="6" width="8.28515625" style="14" customWidth="1"/>
    <col min="7" max="7" width="18.42578125" customWidth="1"/>
    <col min="8" max="8" width="7.7109375" style="16" customWidth="1"/>
    <col min="9" max="9" width="7.7109375" customWidth="1"/>
    <col min="10" max="11" width="7.7109375" style="16" customWidth="1"/>
    <col min="12" max="12" width="7.7109375" customWidth="1"/>
  </cols>
  <sheetData>
    <row r="1" spans="1:14" x14ac:dyDescent="0.25">
      <c r="A1" s="3"/>
      <c r="B1" s="4"/>
      <c r="C1" s="3"/>
      <c r="D1" s="3"/>
      <c r="E1" s="4"/>
      <c r="F1" s="4"/>
      <c r="G1" s="5"/>
      <c r="H1" s="30" t="s">
        <v>38</v>
      </c>
      <c r="I1" s="31"/>
      <c r="J1" s="31"/>
      <c r="K1" s="31"/>
      <c r="L1" s="32"/>
      <c r="M1" s="6"/>
      <c r="N1" s="3"/>
    </row>
    <row r="2" spans="1:14" x14ac:dyDescent="0.25">
      <c r="A2" s="7" t="s">
        <v>49</v>
      </c>
      <c r="B2" s="7" t="s">
        <v>39</v>
      </c>
      <c r="C2" s="8" t="s">
        <v>40</v>
      </c>
      <c r="D2" s="8" t="s">
        <v>0</v>
      </c>
      <c r="E2" s="7" t="s">
        <v>41</v>
      </c>
      <c r="F2" s="7" t="s">
        <v>42</v>
      </c>
      <c r="G2" s="9" t="s">
        <v>7</v>
      </c>
      <c r="H2" s="12" t="s">
        <v>43</v>
      </c>
      <c r="I2" s="10" t="s">
        <v>44</v>
      </c>
      <c r="J2" s="12" t="s">
        <v>45</v>
      </c>
      <c r="K2" s="12" t="s">
        <v>46</v>
      </c>
      <c r="L2" s="10" t="s">
        <v>47</v>
      </c>
      <c r="M2" s="10" t="s">
        <v>48</v>
      </c>
      <c r="N2" s="3"/>
    </row>
    <row r="3" spans="1:14" x14ac:dyDescent="0.25">
      <c r="A3" s="7">
        <v>1</v>
      </c>
      <c r="B3" s="13" t="s">
        <v>50</v>
      </c>
      <c r="C3" s="20"/>
      <c r="D3" s="20"/>
      <c r="E3" s="21"/>
      <c r="F3" s="21"/>
      <c r="G3" s="20"/>
      <c r="H3" s="11"/>
      <c r="I3" s="11"/>
      <c r="J3" s="11"/>
      <c r="K3" s="11"/>
      <c r="L3" s="11"/>
      <c r="M3" s="12">
        <f t="shared" ref="M3:M6" si="0">SUM(H3:L3)</f>
        <v>0</v>
      </c>
      <c r="N3" s="3"/>
    </row>
    <row r="4" spans="1:14" x14ac:dyDescent="0.25">
      <c r="A4" s="7">
        <v>2</v>
      </c>
      <c r="B4" s="13" t="s">
        <v>51</v>
      </c>
      <c r="C4" s="20"/>
      <c r="D4" s="20"/>
      <c r="E4" s="21"/>
      <c r="F4" s="21"/>
      <c r="G4" s="20"/>
      <c r="H4" s="11"/>
      <c r="I4" s="11"/>
      <c r="J4" s="11"/>
      <c r="K4" s="11"/>
      <c r="L4" s="11"/>
      <c r="M4" s="12">
        <f t="shared" si="0"/>
        <v>0</v>
      </c>
      <c r="N4" s="3"/>
    </row>
    <row r="5" spans="1:14" x14ac:dyDescent="0.25">
      <c r="A5" s="7">
        <f>A4+1</f>
        <v>3</v>
      </c>
      <c r="B5" s="13" t="s">
        <v>52</v>
      </c>
      <c r="C5" s="19"/>
      <c r="D5" s="19"/>
      <c r="E5" s="22"/>
      <c r="F5" s="22"/>
      <c r="G5" s="19"/>
      <c r="H5" s="11"/>
      <c r="I5" s="11"/>
      <c r="J5" s="11"/>
      <c r="K5" s="11"/>
      <c r="L5" s="11"/>
      <c r="M5" s="12">
        <f t="shared" si="0"/>
        <v>0</v>
      </c>
      <c r="N5" s="3"/>
    </row>
    <row r="6" spans="1:14" x14ac:dyDescent="0.25">
      <c r="A6" s="7">
        <f t="shared" ref="A6" si="1">A5+1</f>
        <v>4</v>
      </c>
      <c r="B6" s="13"/>
      <c r="C6" s="24"/>
      <c r="D6" s="24"/>
      <c r="E6" s="22"/>
      <c r="F6" s="21"/>
      <c r="G6" s="23"/>
      <c r="H6" s="11"/>
      <c r="I6" s="11"/>
      <c r="J6" s="11"/>
      <c r="K6" s="11"/>
      <c r="L6" s="11"/>
      <c r="M6" s="12">
        <f t="shared" si="0"/>
        <v>0</v>
      </c>
      <c r="N6" s="3"/>
    </row>
  </sheetData>
  <sortState xmlns:xlrd2="http://schemas.microsoft.com/office/spreadsheetml/2017/richdata2" ref="C3:M6">
    <sortCondition descending="1" ref="M3:M6"/>
    <sortCondition descending="1" ref="H3:H6"/>
  </sortState>
  <mergeCells count="1">
    <mergeCell ref="H1:L1"/>
  </mergeCells>
  <conditionalFormatting sqref="A4:M6">
    <cfRule type="expression" dxfId="11" priority="3">
      <formula>#REF!=1</formula>
    </cfRule>
  </conditionalFormatting>
  <conditionalFormatting sqref="A3:M3">
    <cfRule type="expression" dxfId="10" priority="2">
      <formula>#REF!=1</formula>
    </cfRule>
  </conditionalFormatting>
  <pageMargins left="0.70866141732283472" right="0.70866141732283472" top="0.78740157480314965" bottom="0.78740157480314965" header="0.31496062992125984" footer="0.31496062992125984"/>
  <pageSetup paperSize="9" scale="68" fitToHeight="0" orientation="portrait" horizontalDpi="360" verticalDpi="360" r:id="rId1"/>
  <headerFooter>
    <oddHeader>&amp;LJugitag 2019&amp;RLaupersdorf</oddHeader>
    <oddFooter>&amp;LRangliste Getu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"/>
  <sheetViews>
    <sheetView zoomScale="130" zoomScaleNormal="130" workbookViewId="0">
      <pane ySplit="1" topLeftCell="A2" activePane="bottomLeft" state="frozen"/>
      <selection activeCell="H2" sqref="H1:L1048576"/>
      <selection pane="bottomLeft" activeCell="F7" sqref="F7"/>
    </sheetView>
  </sheetViews>
  <sheetFormatPr baseColWidth="10" defaultRowHeight="15" x14ac:dyDescent="0.25"/>
  <cols>
    <col min="1" max="2" width="6.28515625" customWidth="1"/>
    <col min="3" max="4" width="17.140625" customWidth="1"/>
    <col min="5" max="6" width="9" style="14" customWidth="1"/>
    <col min="7" max="7" width="18.42578125" customWidth="1"/>
    <col min="8" max="12" width="8.42578125" customWidth="1"/>
  </cols>
  <sheetData>
    <row r="1" spans="1:14" x14ac:dyDescent="0.25">
      <c r="A1" s="3"/>
      <c r="B1" s="3"/>
      <c r="C1" s="3"/>
      <c r="D1" s="3"/>
      <c r="E1" s="4"/>
      <c r="F1" s="4"/>
      <c r="G1" s="5"/>
      <c r="H1" s="30" t="s">
        <v>38</v>
      </c>
      <c r="I1" s="31"/>
      <c r="J1" s="31"/>
      <c r="K1" s="31"/>
      <c r="L1" s="32"/>
      <c r="M1" s="6"/>
      <c r="N1" s="3"/>
    </row>
    <row r="2" spans="1:14" x14ac:dyDescent="0.25">
      <c r="A2" s="7" t="s">
        <v>49</v>
      </c>
      <c r="B2" s="7" t="s">
        <v>39</v>
      </c>
      <c r="C2" s="8" t="s">
        <v>40</v>
      </c>
      <c r="D2" s="8" t="s">
        <v>0</v>
      </c>
      <c r="E2" s="7" t="s">
        <v>41</v>
      </c>
      <c r="F2" s="7" t="s">
        <v>42</v>
      </c>
      <c r="G2" s="9" t="s">
        <v>7</v>
      </c>
      <c r="H2" s="10" t="s">
        <v>43</v>
      </c>
      <c r="I2" s="10" t="s">
        <v>44</v>
      </c>
      <c r="J2" s="10" t="s">
        <v>45</v>
      </c>
      <c r="K2" s="10" t="s">
        <v>46</v>
      </c>
      <c r="L2" s="10" t="s">
        <v>47</v>
      </c>
      <c r="M2" s="10" t="s">
        <v>48</v>
      </c>
      <c r="N2" s="3"/>
    </row>
    <row r="3" spans="1:14" ht="16.5" x14ac:dyDescent="0.3">
      <c r="A3" s="7">
        <v>1</v>
      </c>
      <c r="B3" s="7" t="s">
        <v>50</v>
      </c>
      <c r="C3" s="27" t="s">
        <v>30</v>
      </c>
      <c r="D3" s="27" t="s">
        <v>19</v>
      </c>
      <c r="E3" s="27">
        <v>2011</v>
      </c>
      <c r="F3" s="29">
        <v>2</v>
      </c>
      <c r="G3" s="27" t="s">
        <v>37</v>
      </c>
      <c r="H3" s="11">
        <v>8.5500000000000007</v>
      </c>
      <c r="I3" s="11">
        <v>9.1</v>
      </c>
      <c r="J3" s="11">
        <v>9.5500000000000007</v>
      </c>
      <c r="K3" s="11">
        <v>9</v>
      </c>
      <c r="L3" s="11">
        <v>8.65</v>
      </c>
      <c r="M3" s="12">
        <f>SUM(H3:L3)</f>
        <v>44.85</v>
      </c>
      <c r="N3" s="3"/>
    </row>
    <row r="4" spans="1:14" ht="16.5" x14ac:dyDescent="0.3">
      <c r="A4" s="7">
        <f>A3+1</f>
        <v>2</v>
      </c>
      <c r="B4" s="7" t="s">
        <v>51</v>
      </c>
      <c r="C4" s="27" t="s">
        <v>33</v>
      </c>
      <c r="D4" s="27" t="s">
        <v>34</v>
      </c>
      <c r="E4" s="27">
        <v>2012</v>
      </c>
      <c r="F4" s="29">
        <v>2</v>
      </c>
      <c r="G4" s="27" t="s">
        <v>37</v>
      </c>
      <c r="H4" s="11">
        <v>8.9499999999999993</v>
      </c>
      <c r="I4" s="11">
        <v>8.6</v>
      </c>
      <c r="J4" s="11">
        <v>8.85</v>
      </c>
      <c r="K4" s="11">
        <v>9.15</v>
      </c>
      <c r="L4" s="11">
        <v>9.25</v>
      </c>
      <c r="M4" s="12">
        <f>SUM(H4:L4)</f>
        <v>44.8</v>
      </c>
      <c r="N4" s="3"/>
    </row>
  </sheetData>
  <sortState xmlns:xlrd2="http://schemas.microsoft.com/office/spreadsheetml/2017/richdata2" ref="C3:M4">
    <sortCondition descending="1" ref="M3:M4"/>
    <sortCondition descending="1" ref="H3:H4"/>
  </sortState>
  <mergeCells count="1">
    <mergeCell ref="H1:L1"/>
  </mergeCells>
  <conditionalFormatting sqref="A3:E4 G3:M4">
    <cfRule type="expression" dxfId="9" priority="7">
      <formula>#REF!=1</formula>
    </cfRule>
  </conditionalFormatting>
  <conditionalFormatting sqref="F3">
    <cfRule type="expression" dxfId="8" priority="6">
      <formula>#REF!=1</formula>
    </cfRule>
  </conditionalFormatting>
  <conditionalFormatting sqref="F4">
    <cfRule type="expression" dxfId="7" priority="5">
      <formula>#REF!=1</formula>
    </cfRule>
  </conditionalFormatting>
  <pageMargins left="0.70866141732283472" right="0.70866141732283472" top="0.78740157480314965" bottom="0.78740157480314965" header="0.31496062992125984" footer="0.31496062992125984"/>
  <pageSetup paperSize="9" scale="63" fitToHeight="0" orientation="portrait" horizontalDpi="360" verticalDpi="360" r:id="rId1"/>
  <headerFooter>
    <oddHeader>&amp;LJugitag 2019&amp;RLaupersdorf</oddHeader>
    <oddFooter>&amp;LRangliste Getu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"/>
  <sheetViews>
    <sheetView zoomScale="130" zoomScaleNormal="130" workbookViewId="0">
      <pane ySplit="1" topLeftCell="A2" activePane="bottomLeft" state="frozen"/>
      <selection activeCell="H2" sqref="H1:L1048576"/>
      <selection pane="bottomLeft" activeCell="K9" sqref="K9"/>
    </sheetView>
  </sheetViews>
  <sheetFormatPr baseColWidth="10" defaultRowHeight="15" x14ac:dyDescent="0.25"/>
  <cols>
    <col min="1" max="1" width="7.7109375" customWidth="1"/>
    <col min="2" max="2" width="6.28515625" style="14" customWidth="1"/>
    <col min="3" max="4" width="16.28515625" customWidth="1"/>
    <col min="5" max="6" width="9.7109375" style="14" customWidth="1"/>
    <col min="7" max="7" width="18.42578125" customWidth="1"/>
    <col min="8" max="12" width="6.28515625" customWidth="1"/>
  </cols>
  <sheetData>
    <row r="1" spans="1:14" x14ac:dyDescent="0.25">
      <c r="A1" s="3"/>
      <c r="B1" s="4"/>
      <c r="C1" s="3"/>
      <c r="D1" s="3"/>
      <c r="E1" s="4"/>
      <c r="F1" s="4"/>
      <c r="G1" s="5"/>
      <c r="H1" s="30" t="s">
        <v>38</v>
      </c>
      <c r="I1" s="31"/>
      <c r="J1" s="31"/>
      <c r="K1" s="31"/>
      <c r="L1" s="32"/>
      <c r="M1" s="6"/>
      <c r="N1" s="3"/>
    </row>
    <row r="2" spans="1:14" x14ac:dyDescent="0.25">
      <c r="A2" s="7" t="s">
        <v>49</v>
      </c>
      <c r="B2" s="7" t="s">
        <v>39</v>
      </c>
      <c r="C2" s="8" t="s">
        <v>40</v>
      </c>
      <c r="D2" s="8" t="s">
        <v>0</v>
      </c>
      <c r="E2" s="7" t="s">
        <v>41</v>
      </c>
      <c r="F2" s="7" t="s">
        <v>42</v>
      </c>
      <c r="G2" s="9" t="s">
        <v>7</v>
      </c>
      <c r="H2" s="10" t="s">
        <v>43</v>
      </c>
      <c r="I2" s="10" t="s">
        <v>44</v>
      </c>
      <c r="J2" s="10" t="s">
        <v>45</v>
      </c>
      <c r="K2" s="10" t="s">
        <v>46</v>
      </c>
      <c r="L2" s="10" t="s">
        <v>47</v>
      </c>
      <c r="M2" s="10" t="s">
        <v>48</v>
      </c>
      <c r="N2" s="3"/>
    </row>
    <row r="3" spans="1:14" ht="16.5" x14ac:dyDescent="0.3">
      <c r="A3" s="7">
        <v>1</v>
      </c>
      <c r="B3" s="13" t="s">
        <v>50</v>
      </c>
      <c r="C3" s="27" t="s">
        <v>35</v>
      </c>
      <c r="D3" s="27" t="s">
        <v>36</v>
      </c>
      <c r="E3" s="27">
        <v>2011</v>
      </c>
      <c r="F3" s="29">
        <v>3</v>
      </c>
      <c r="G3" s="27" t="s">
        <v>37</v>
      </c>
      <c r="H3" s="11">
        <v>8.3000000000000007</v>
      </c>
      <c r="I3" s="11">
        <v>9</v>
      </c>
      <c r="J3" s="11">
        <v>9.4</v>
      </c>
      <c r="K3" s="11">
        <v>9</v>
      </c>
      <c r="L3" s="11">
        <v>8.6</v>
      </c>
      <c r="M3" s="12">
        <f>SUM(H3:L3)</f>
        <v>44.300000000000004</v>
      </c>
      <c r="N3" s="3"/>
    </row>
    <row r="4" spans="1:14" ht="16.5" x14ac:dyDescent="0.3">
      <c r="A4" s="7">
        <f>A3+1</f>
        <v>2</v>
      </c>
      <c r="B4" s="7" t="s">
        <v>51</v>
      </c>
      <c r="C4" s="27" t="s">
        <v>31</v>
      </c>
      <c r="D4" s="27" t="s">
        <v>32</v>
      </c>
      <c r="E4" s="27">
        <v>2009</v>
      </c>
      <c r="F4" s="29">
        <v>3</v>
      </c>
      <c r="G4" s="27" t="s">
        <v>37</v>
      </c>
      <c r="H4" s="11">
        <v>8.8000000000000007</v>
      </c>
      <c r="I4" s="11">
        <v>8.85</v>
      </c>
      <c r="J4" s="11">
        <v>9.5</v>
      </c>
      <c r="K4" s="11">
        <v>8.8000000000000007</v>
      </c>
      <c r="L4" s="11">
        <v>8.1999999999999993</v>
      </c>
      <c r="M4" s="12">
        <f>SUM(H4:L4)</f>
        <v>44.150000000000006</v>
      </c>
      <c r="N4" s="3"/>
    </row>
    <row r="5" spans="1:14" ht="16.5" x14ac:dyDescent="0.3">
      <c r="A5" s="7">
        <f t="shared" ref="A5" si="0">A4+1</f>
        <v>3</v>
      </c>
      <c r="B5" s="7" t="s">
        <v>52</v>
      </c>
      <c r="C5" s="27" t="s">
        <v>14</v>
      </c>
      <c r="D5" s="27" t="s">
        <v>18</v>
      </c>
      <c r="E5" s="27">
        <v>2010</v>
      </c>
      <c r="F5" s="29">
        <v>3</v>
      </c>
      <c r="G5" s="27" t="s">
        <v>37</v>
      </c>
      <c r="H5" s="11">
        <v>8.35</v>
      </c>
      <c r="I5" s="11">
        <v>8.9</v>
      </c>
      <c r="J5" s="11">
        <v>8.85</v>
      </c>
      <c r="K5" s="11">
        <v>8.6999999999999993</v>
      </c>
      <c r="L5" s="11">
        <v>8.1</v>
      </c>
      <c r="M5" s="12">
        <f>SUM(H5:L5)</f>
        <v>42.9</v>
      </c>
      <c r="N5" s="3"/>
    </row>
  </sheetData>
  <sortState xmlns:xlrd2="http://schemas.microsoft.com/office/spreadsheetml/2017/richdata2" ref="C3:M5">
    <sortCondition descending="1" ref="M3:M5"/>
    <sortCondition descending="1" ref="H3:H5"/>
  </sortState>
  <mergeCells count="1">
    <mergeCell ref="H1:L1"/>
  </mergeCells>
  <conditionalFormatting sqref="A3:E5 G3:M5">
    <cfRule type="expression" dxfId="6" priority="5">
      <formula>#REF!=1</formula>
    </cfRule>
  </conditionalFormatting>
  <conditionalFormatting sqref="F3">
    <cfRule type="expression" dxfId="5" priority="4">
      <formula>#REF!=1</formula>
    </cfRule>
  </conditionalFormatting>
  <conditionalFormatting sqref="F4">
    <cfRule type="expression" dxfId="4" priority="3">
      <formula>#REF!=1</formula>
    </cfRule>
  </conditionalFormatting>
  <conditionalFormatting sqref="F5">
    <cfRule type="expression" dxfId="3" priority="2">
      <formula>#REF!=1</formula>
    </cfRule>
  </conditionalFormatting>
  <pageMargins left="0.70866141732283472" right="0.70866141732283472" top="0.78740157480314965" bottom="0.78740157480314965" header="0.31496062992125984" footer="0.31496062992125984"/>
  <pageSetup paperSize="9" scale="68" fitToHeight="0" orientation="portrait" horizontalDpi="360" verticalDpi="360" r:id="rId1"/>
  <headerFooter>
    <oddHeader>&amp;LJugitag 2019&amp;RLaupersdorf</oddHeader>
    <oddFooter>&amp;LRangliste Getu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"/>
  <sheetViews>
    <sheetView zoomScale="130" zoomScaleNormal="130" workbookViewId="0">
      <pane ySplit="1" topLeftCell="A2" activePane="bottomLeft" state="frozen"/>
      <selection activeCell="H2" sqref="H1:L1048576"/>
      <selection pane="bottomLeft" activeCell="C11" sqref="C11"/>
    </sheetView>
  </sheetViews>
  <sheetFormatPr baseColWidth="10" defaultRowHeight="15" x14ac:dyDescent="0.25"/>
  <cols>
    <col min="1" max="2" width="7.42578125" customWidth="1"/>
    <col min="3" max="4" width="15.140625" customWidth="1"/>
    <col min="5" max="6" width="9" style="14" customWidth="1"/>
    <col min="7" max="7" width="18.42578125" customWidth="1"/>
    <col min="8" max="12" width="6.42578125" customWidth="1"/>
  </cols>
  <sheetData>
    <row r="1" spans="1:14" x14ac:dyDescent="0.25">
      <c r="A1" s="3"/>
      <c r="B1" s="3"/>
      <c r="C1" s="3"/>
      <c r="D1" s="3"/>
      <c r="E1" s="4"/>
      <c r="F1" s="4"/>
      <c r="G1" s="5"/>
      <c r="H1" s="30" t="s">
        <v>38</v>
      </c>
      <c r="I1" s="31"/>
      <c r="J1" s="31"/>
      <c r="K1" s="31"/>
      <c r="L1" s="32"/>
      <c r="M1" s="6"/>
      <c r="N1" s="3"/>
    </row>
    <row r="2" spans="1:14" x14ac:dyDescent="0.25">
      <c r="A2" s="7" t="s">
        <v>49</v>
      </c>
      <c r="B2" s="7" t="s">
        <v>39</v>
      </c>
      <c r="C2" s="8" t="s">
        <v>40</v>
      </c>
      <c r="D2" s="8" t="s">
        <v>0</v>
      </c>
      <c r="E2" s="7" t="s">
        <v>41</v>
      </c>
      <c r="F2" s="7" t="s">
        <v>42</v>
      </c>
      <c r="G2" s="9" t="s">
        <v>7</v>
      </c>
      <c r="H2" s="10" t="s">
        <v>43</v>
      </c>
      <c r="I2" s="10" t="s">
        <v>44</v>
      </c>
      <c r="J2" s="10" t="s">
        <v>45</v>
      </c>
      <c r="K2" s="10" t="s">
        <v>46</v>
      </c>
      <c r="L2" s="10" t="s">
        <v>47</v>
      </c>
      <c r="M2" s="10" t="s">
        <v>48</v>
      </c>
      <c r="N2" s="3"/>
    </row>
    <row r="3" spans="1:14" ht="16.5" x14ac:dyDescent="0.3">
      <c r="A3" s="7">
        <f>1</f>
        <v>1</v>
      </c>
      <c r="B3" s="7" t="s">
        <v>50</v>
      </c>
      <c r="C3" s="27" t="s">
        <v>15</v>
      </c>
      <c r="D3" s="27" t="s">
        <v>16</v>
      </c>
      <c r="E3" s="27">
        <v>2008</v>
      </c>
      <c r="F3" s="29">
        <v>4</v>
      </c>
      <c r="G3" s="27" t="s">
        <v>37</v>
      </c>
      <c r="H3" s="11">
        <v>8.6</v>
      </c>
      <c r="I3" s="11">
        <v>8.6999999999999993</v>
      </c>
      <c r="J3" s="11">
        <v>9.5</v>
      </c>
      <c r="K3" s="11">
        <v>8.9499999999999993</v>
      </c>
      <c r="L3" s="11">
        <v>8.6</v>
      </c>
      <c r="M3" s="12">
        <f>SUM(H3:L3)</f>
        <v>44.35</v>
      </c>
      <c r="N3" s="3"/>
    </row>
    <row r="4" spans="1:14" ht="16.5" x14ac:dyDescent="0.3">
      <c r="A4" s="7">
        <v>1</v>
      </c>
      <c r="B4" s="7" t="s">
        <v>50</v>
      </c>
      <c r="C4" s="27" t="s">
        <v>17</v>
      </c>
      <c r="D4" s="27" t="s">
        <v>2</v>
      </c>
      <c r="E4" s="27">
        <v>2010</v>
      </c>
      <c r="F4" s="29">
        <v>4</v>
      </c>
      <c r="G4" s="27" t="s">
        <v>37</v>
      </c>
      <c r="H4" s="11">
        <v>8.5500000000000007</v>
      </c>
      <c r="I4" s="11">
        <v>8.9499999999999993</v>
      </c>
      <c r="J4" s="11">
        <v>9.3000000000000007</v>
      </c>
      <c r="K4" s="11">
        <v>8.5500000000000007</v>
      </c>
      <c r="L4" s="11">
        <v>9</v>
      </c>
      <c r="M4" s="12">
        <f>SUM(H4:L4)</f>
        <v>44.35</v>
      </c>
      <c r="N4" s="3"/>
    </row>
  </sheetData>
  <sortState xmlns:xlrd2="http://schemas.microsoft.com/office/spreadsheetml/2017/richdata2" ref="C3:M6">
    <sortCondition descending="1" ref="M3:M6"/>
    <sortCondition descending="1" ref="H3:H6"/>
  </sortState>
  <mergeCells count="1">
    <mergeCell ref="H1:L1"/>
  </mergeCells>
  <conditionalFormatting sqref="A3:E4 G3:M4">
    <cfRule type="expression" dxfId="2" priority="7">
      <formula>#REF!=1</formula>
    </cfRule>
  </conditionalFormatting>
  <conditionalFormatting sqref="F3">
    <cfRule type="expression" dxfId="1" priority="6">
      <formula>#REF!=1</formula>
    </cfRule>
  </conditionalFormatting>
  <conditionalFormatting sqref="F4">
    <cfRule type="expression" dxfId="0" priority="5">
      <formula>#REF!=1</formula>
    </cfRule>
  </conditionalFormatting>
  <pageMargins left="0.70866141732283472" right="0.70866141732283472" top="0.78740157480314965" bottom="0.78740157480314965" header="0.31496062992125984" footer="0.31496062992125984"/>
  <pageSetup paperSize="9" scale="70" fitToHeight="0" orientation="portrait" horizontalDpi="360" verticalDpi="360" r:id="rId1"/>
  <headerFooter>
    <oddHeader>&amp;LJugitag 2019&amp;RLaupersdorf</oddHeader>
    <oddFooter>&amp;LRangliste Getu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RLK1TI</vt:lpstr>
      <vt:lpstr>RLK2TI</vt:lpstr>
      <vt:lpstr>RLK3TI</vt:lpstr>
      <vt:lpstr>RLK4TI</vt:lpstr>
      <vt:lpstr>RLK1Tu</vt:lpstr>
      <vt:lpstr>RLK2Tu</vt:lpstr>
      <vt:lpstr>RLK3Tu</vt:lpstr>
      <vt:lpstr>RLK4Tu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Nussbaumer</dc:creator>
  <cp:lastModifiedBy>Nuetzi Marco</cp:lastModifiedBy>
  <cp:lastPrinted>2019-06-01T07:32:21Z</cp:lastPrinted>
  <dcterms:created xsi:type="dcterms:W3CDTF">2014-03-06T22:00:17Z</dcterms:created>
  <dcterms:modified xsi:type="dcterms:W3CDTF">2022-05-23T05:24:27Z</dcterms:modified>
</cp:coreProperties>
</file>